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77D4AA56-FC1F-4881-8D5E-5B7816F8096A}" xr6:coauthVersionLast="34" xr6:coauthVersionMax="34" xr10:uidLastSave="{00000000-0000-0000-0000-000000000000}"/>
  <bookViews>
    <workbookView xWindow="0" yWindow="0" windowWidth="19200" windowHeight="11385" xr2:uid="{00000000-000D-0000-FFFF-FFFF00000000}"/>
  </bookViews>
  <sheets>
    <sheet name="Enero-Marzo 2018" sheetId="1" r:id="rId1"/>
  </sheets>
  <definedNames>
    <definedName name="_xlnm.Print_Area" localSheetId="0">'Enero-Marzo 2018'!$B$1:$C$37</definedName>
    <definedName name="ORDINARIO">'Enero-Marzo 2018'!$B$2:$C$20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35" i="1"/>
  <c r="C34" i="1"/>
  <c r="C33" i="1"/>
  <c r="C32" i="1"/>
  <c r="C31" i="1"/>
  <c r="C30" i="1"/>
  <c r="C18" i="1"/>
  <c r="C17" i="1"/>
  <c r="C16" i="1"/>
  <c r="C15" i="1"/>
  <c r="C14" i="1"/>
  <c r="C36" i="1"/>
  <c r="C19" i="1"/>
  <c r="C20" i="1"/>
  <c r="C56" i="1" l="1"/>
</calcChain>
</file>

<file path=xl/sharedStrings.xml><?xml version="1.0" encoding="utf-8"?>
<sst xmlns="http://schemas.openxmlformats.org/spreadsheetml/2006/main" count="71" uniqueCount="35">
  <si>
    <t>FINANCIAMIENTO PÚBLICO PARA ACTIVIDADES ORDINARIAS</t>
  </si>
  <si>
    <t>Gasto Operativo</t>
  </si>
  <si>
    <t>Partido Político</t>
  </si>
  <si>
    <t>Partido Acción Nacional</t>
  </si>
  <si>
    <t>Partido Revolucionario Institucional</t>
  </si>
  <si>
    <t>Partido de la Revolución Democrática</t>
  </si>
  <si>
    <t>TOTAL</t>
  </si>
  <si>
    <t>Partido Verde Ecologista de México</t>
  </si>
  <si>
    <t>FINANCIAMIENTO PÚBLICO PARA ACTIVIDADES ESPECÍFICAS</t>
  </si>
  <si>
    <t>PARTIDA 4471</t>
  </si>
  <si>
    <t>PARTIDA 4472</t>
  </si>
  <si>
    <t>Partido Nueva Alianza</t>
  </si>
  <si>
    <t>Instituto de Procedimientos Electorales y Participación</t>
  </si>
  <si>
    <t>Ciudadana del Estado de Yucatán</t>
  </si>
  <si>
    <t>Financiamiento a Partidos Políticos</t>
  </si>
  <si>
    <t>PARTIDA 4473</t>
  </si>
  <si>
    <t>FINANCIAMIENTO PÚBLICO PARA OBTENCIÓN DEL VOTO</t>
  </si>
  <si>
    <t>Morena</t>
  </si>
  <si>
    <t>Candidatos Independientes</t>
  </si>
  <si>
    <t>RFC</t>
  </si>
  <si>
    <t>Ayudas y Subsidios</t>
  </si>
  <si>
    <t>Importe Pagado</t>
  </si>
  <si>
    <t>PAN-400301-JR5</t>
  </si>
  <si>
    <t>PRI-460307-AN9</t>
  </si>
  <si>
    <t>PRD-890526-PA3</t>
  </si>
  <si>
    <t>PVE-930113-J51</t>
  </si>
  <si>
    <t>NAL-050801-458</t>
  </si>
  <si>
    <t>MOR-140801-6D4</t>
  </si>
  <si>
    <t>ABRIL - JUNIO 2018</t>
  </si>
  <si>
    <t>Movimiento Ciudadano</t>
  </si>
  <si>
    <t>Partido del Trabajo</t>
  </si>
  <si>
    <t>Encuentro Social</t>
  </si>
  <si>
    <t>PTR-901211-LL0</t>
  </si>
  <si>
    <t>MCI-990630-JR7</t>
  </si>
  <si>
    <t>ESO-020801-KN5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</si>
</sst>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Arial"/>
    </font>
    <font>
      <sz val="10"/>
      <name val="Arial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0" fillId="2" borderId="0" xfId="0" applyFill="1"/>
    <xf numFmtId="43" fontId="5" fillId="2" borderId="0" xfId="1" applyFont="1" applyFill="1"/>
    <xf numFmtId="0" fontId="2" fillId="2" borderId="1" xfId="0" applyFont="1" applyFill="1" applyBorder="1" applyAlignment="1">
      <alignment wrapText="1"/>
    </xf>
    <xf numFmtId="8" fontId="2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8" fontId="3" fillId="2" borderId="1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3" fontId="5" fillId="2" borderId="0" xfId="1" applyFont="1" applyFill="1"/>
    <xf numFmtId="8" fontId="0" fillId="2" borderId="0" xfId="0" applyNumberFormat="1" applyFill="1"/>
    <xf numFmtId="0" fontId="6" fillId="2" borderId="0" xfId="0" applyFont="1" applyFill="1" applyAlignment="1"/>
    <xf numFmtId="8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1019175</xdr:colOff>
      <xdr:row>5</xdr:row>
      <xdr:rowOff>9525</xdr:rowOff>
    </xdr:to>
    <xdr:pic>
      <xdr:nvPicPr>
        <xdr:cNvPr id="1090" name="Picture 1" descr="logo_chico_ipepac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71450"/>
          <a:ext cx="1019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56"/>
  <sheetViews>
    <sheetView tabSelected="1" topLeftCell="A16" workbookViewId="0">
      <selection activeCell="F38" sqref="F38"/>
    </sheetView>
  </sheetViews>
  <sheetFormatPr baseColWidth="10" defaultRowHeight="12.75" x14ac:dyDescent="0.2"/>
  <cols>
    <col min="1" max="1" width="16.140625" customWidth="1"/>
    <col min="2" max="2" width="62.7109375" customWidth="1"/>
    <col min="3" max="3" width="21.85546875" customWidth="1"/>
    <col min="4" max="4" width="25.7109375" style="1" customWidth="1"/>
    <col min="5" max="5" width="17.7109375" customWidth="1"/>
  </cols>
  <sheetData>
    <row r="1" spans="1:5" x14ac:dyDescent="0.2">
      <c r="A1" s="2"/>
      <c r="B1" s="2"/>
      <c r="C1" s="2"/>
      <c r="D1" s="3"/>
    </row>
    <row r="2" spans="1:5" ht="15" x14ac:dyDescent="0.2">
      <c r="B2" s="18" t="s">
        <v>12</v>
      </c>
      <c r="C2" s="18"/>
      <c r="D2" s="18"/>
      <c r="E2" s="14"/>
    </row>
    <row r="3" spans="1:5" ht="15" x14ac:dyDescent="0.2">
      <c r="A3" s="2"/>
      <c r="B3" s="18" t="s">
        <v>13</v>
      </c>
      <c r="C3" s="18"/>
      <c r="D3" s="18"/>
    </row>
    <row r="4" spans="1:5" ht="15" x14ac:dyDescent="0.2">
      <c r="A4" s="2"/>
      <c r="B4" s="18" t="s">
        <v>20</v>
      </c>
      <c r="C4" s="18"/>
      <c r="D4" s="18"/>
    </row>
    <row r="5" spans="1:5" ht="15" x14ac:dyDescent="0.2">
      <c r="A5" s="2"/>
      <c r="B5" s="18" t="s">
        <v>14</v>
      </c>
      <c r="C5" s="18"/>
      <c r="D5" s="18"/>
    </row>
    <row r="6" spans="1:5" x14ac:dyDescent="0.2">
      <c r="A6" s="2"/>
      <c r="B6" s="2"/>
      <c r="C6" s="2"/>
      <c r="D6" s="3"/>
    </row>
    <row r="7" spans="1:5" x14ac:dyDescent="0.2">
      <c r="A7" s="2"/>
      <c r="B7" s="17" t="s">
        <v>9</v>
      </c>
      <c r="C7" s="17"/>
      <c r="D7" s="17"/>
    </row>
    <row r="8" spans="1:5" x14ac:dyDescent="0.2">
      <c r="A8" s="2"/>
      <c r="B8" s="17" t="s">
        <v>0</v>
      </c>
      <c r="C8" s="17"/>
      <c r="D8" s="17"/>
    </row>
    <row r="9" spans="1:5" x14ac:dyDescent="0.2">
      <c r="A9" s="2"/>
      <c r="B9" s="17" t="s">
        <v>28</v>
      </c>
      <c r="C9" s="17"/>
      <c r="D9" s="17"/>
    </row>
    <row r="10" spans="1:5" x14ac:dyDescent="0.2">
      <c r="A10" s="2"/>
      <c r="B10" s="17" t="s">
        <v>1</v>
      </c>
      <c r="C10" s="17"/>
      <c r="D10" s="17"/>
    </row>
    <row r="11" spans="1:5" x14ac:dyDescent="0.2">
      <c r="A11" s="2"/>
      <c r="B11" s="16"/>
      <c r="C11" s="16"/>
      <c r="D11" s="3"/>
    </row>
    <row r="12" spans="1:5" x14ac:dyDescent="0.2">
      <c r="A12" s="2"/>
      <c r="B12" s="11" t="s">
        <v>2</v>
      </c>
      <c r="C12" s="11" t="s">
        <v>21</v>
      </c>
      <c r="D12" s="11" t="s">
        <v>19</v>
      </c>
    </row>
    <row r="13" spans="1:5" x14ac:dyDescent="0.2">
      <c r="A13" s="2"/>
      <c r="B13" s="4"/>
      <c r="C13" s="4"/>
      <c r="D13" s="4"/>
    </row>
    <row r="14" spans="1:5" x14ac:dyDescent="0.2">
      <c r="A14" s="2"/>
      <c r="B14" s="4" t="s">
        <v>3</v>
      </c>
      <c r="C14" s="5">
        <f>1968190.54+1968190.54+1968190.54</f>
        <v>5904571.6200000001</v>
      </c>
      <c r="D14" s="15" t="s">
        <v>22</v>
      </c>
    </row>
    <row r="15" spans="1:5" x14ac:dyDescent="0.2">
      <c r="A15" s="2"/>
      <c r="B15" s="4" t="s">
        <v>4</v>
      </c>
      <c r="C15" s="5">
        <f>2296082.78+2296082.78+2296082.78</f>
        <v>6888248.3399999999</v>
      </c>
      <c r="D15" s="15" t="s">
        <v>23</v>
      </c>
    </row>
    <row r="16" spans="1:5" x14ac:dyDescent="0.2">
      <c r="A16" s="2"/>
      <c r="B16" s="4" t="s">
        <v>5</v>
      </c>
      <c r="C16" s="5">
        <f>563242.79+563242.79+563242.79</f>
        <v>1689728.37</v>
      </c>
      <c r="D16" s="15" t="s">
        <v>24</v>
      </c>
    </row>
    <row r="17" spans="1:4" x14ac:dyDescent="0.2">
      <c r="A17" s="2"/>
      <c r="B17" s="4" t="s">
        <v>7</v>
      </c>
      <c r="C17" s="5">
        <f>437893.59+437893.59+437893.59</f>
        <v>1313680.77</v>
      </c>
      <c r="D17" s="15" t="s">
        <v>25</v>
      </c>
    </row>
    <row r="18" spans="1:4" x14ac:dyDescent="0.2">
      <c r="A18" s="2"/>
      <c r="B18" s="4" t="s">
        <v>11</v>
      </c>
      <c r="C18" s="5">
        <f>423982.54+423982.54+423982.54</f>
        <v>1271947.6199999999</v>
      </c>
      <c r="D18" s="15" t="s">
        <v>26</v>
      </c>
    </row>
    <row r="19" spans="1:4" x14ac:dyDescent="0.2">
      <c r="A19" s="2"/>
      <c r="B19" s="4" t="s">
        <v>17</v>
      </c>
      <c r="C19" s="5">
        <f>465093.89+465093.89+465093.89</f>
        <v>1395281.67</v>
      </c>
      <c r="D19" s="15" t="s">
        <v>27</v>
      </c>
    </row>
    <row r="20" spans="1:4" x14ac:dyDescent="0.2">
      <c r="A20" s="2"/>
      <c r="B20" s="6" t="s">
        <v>6</v>
      </c>
      <c r="C20" s="7">
        <f>SUM(C14:C19)</f>
        <v>18463458.390000001</v>
      </c>
      <c r="D20" s="5"/>
    </row>
    <row r="21" spans="1:4" x14ac:dyDescent="0.2">
      <c r="A21" s="2"/>
      <c r="B21" s="8"/>
      <c r="C21" s="9"/>
      <c r="D21" s="10"/>
    </row>
    <row r="22" spans="1:4" x14ac:dyDescent="0.2">
      <c r="A22" s="2"/>
      <c r="B22" s="8"/>
      <c r="C22" s="9"/>
      <c r="D22" s="10"/>
    </row>
    <row r="23" spans="1:4" x14ac:dyDescent="0.2">
      <c r="A23" s="2"/>
      <c r="B23" s="17" t="s">
        <v>10</v>
      </c>
      <c r="C23" s="17"/>
      <c r="D23" s="17"/>
    </row>
    <row r="24" spans="1:4" ht="12.75" customHeight="1" x14ac:dyDescent="0.2">
      <c r="A24" s="2"/>
      <c r="B24" s="17" t="s">
        <v>8</v>
      </c>
      <c r="C24" s="17"/>
      <c r="D24" s="17"/>
    </row>
    <row r="25" spans="1:4" x14ac:dyDescent="0.2">
      <c r="A25" s="2"/>
      <c r="B25" s="17" t="s">
        <v>28</v>
      </c>
      <c r="C25" s="17"/>
      <c r="D25" s="17"/>
    </row>
    <row r="26" spans="1:4" x14ac:dyDescent="0.2">
      <c r="A26" s="2"/>
      <c r="B26" s="17" t="s">
        <v>1</v>
      </c>
      <c r="C26" s="17"/>
      <c r="D26" s="17"/>
    </row>
    <row r="27" spans="1:4" x14ac:dyDescent="0.2">
      <c r="A27" s="2"/>
      <c r="B27" s="16"/>
      <c r="C27" s="16"/>
      <c r="D27" s="10"/>
    </row>
    <row r="28" spans="1:4" x14ac:dyDescent="0.2">
      <c r="A28" s="2"/>
      <c r="B28" s="11" t="s">
        <v>2</v>
      </c>
      <c r="C28" s="11" t="s">
        <v>21</v>
      </c>
      <c r="D28" s="11" t="s">
        <v>19</v>
      </c>
    </row>
    <row r="29" spans="1:4" x14ac:dyDescent="0.2">
      <c r="A29" s="2"/>
      <c r="B29" s="4"/>
      <c r="C29" s="4"/>
      <c r="D29" s="4"/>
    </row>
    <row r="30" spans="1:4" x14ac:dyDescent="0.2">
      <c r="A30" s="2"/>
      <c r="B30" s="4" t="s">
        <v>3</v>
      </c>
      <c r="C30" s="5">
        <f>137773.34+137773.34+137773.34</f>
        <v>413320.02</v>
      </c>
      <c r="D30" s="15" t="s">
        <v>22</v>
      </c>
    </row>
    <row r="31" spans="1:4" x14ac:dyDescent="0.2">
      <c r="A31" s="2"/>
      <c r="B31" s="4" t="s">
        <v>4</v>
      </c>
      <c r="C31" s="5">
        <f>160725.8+160725.8+160725.8</f>
        <v>482177.39999999997</v>
      </c>
      <c r="D31" s="15" t="s">
        <v>23</v>
      </c>
    </row>
    <row r="32" spans="1:4" x14ac:dyDescent="0.2">
      <c r="A32" s="2"/>
      <c r="B32" s="4" t="s">
        <v>5</v>
      </c>
      <c r="C32" s="5">
        <f>39427+39427+39427</f>
        <v>118281</v>
      </c>
      <c r="D32" s="15" t="s">
        <v>24</v>
      </c>
    </row>
    <row r="33" spans="1:4" x14ac:dyDescent="0.2">
      <c r="A33" s="2"/>
      <c r="B33" s="4" t="s">
        <v>7</v>
      </c>
      <c r="C33" s="5">
        <f>30652.55+30652.55+30652.55</f>
        <v>91957.65</v>
      </c>
      <c r="D33" s="15" t="s">
        <v>25</v>
      </c>
    </row>
    <row r="34" spans="1:4" x14ac:dyDescent="0.2">
      <c r="A34" s="2"/>
      <c r="B34" s="4" t="s">
        <v>11</v>
      </c>
      <c r="C34" s="5">
        <f>29678.78+29678.78+29678.78</f>
        <v>89036.34</v>
      </c>
      <c r="D34" s="15" t="s">
        <v>26</v>
      </c>
    </row>
    <row r="35" spans="1:4" x14ac:dyDescent="0.2">
      <c r="A35" s="2"/>
      <c r="B35" s="4" t="s">
        <v>17</v>
      </c>
      <c r="C35" s="5">
        <f>32556.57+32556.57+32556.57</f>
        <v>97669.709999999992</v>
      </c>
      <c r="D35" s="15" t="s">
        <v>27</v>
      </c>
    </row>
    <row r="36" spans="1:4" x14ac:dyDescent="0.2">
      <c r="A36" s="2"/>
      <c r="B36" s="6" t="s">
        <v>6</v>
      </c>
      <c r="C36" s="7">
        <f>SUM(C30:C35)</f>
        <v>1292442.1199999999</v>
      </c>
      <c r="D36" s="5"/>
    </row>
    <row r="37" spans="1:4" x14ac:dyDescent="0.2">
      <c r="A37" s="2"/>
      <c r="B37" s="8"/>
      <c r="C37" s="9"/>
      <c r="D37" s="10"/>
    </row>
    <row r="38" spans="1:4" x14ac:dyDescent="0.2">
      <c r="A38" s="2"/>
      <c r="B38" s="2"/>
      <c r="C38" s="13"/>
      <c r="D38" s="12"/>
    </row>
    <row r="39" spans="1:4" x14ac:dyDescent="0.2">
      <c r="A39" s="2"/>
      <c r="B39" s="17" t="s">
        <v>15</v>
      </c>
      <c r="C39" s="17"/>
      <c r="D39" s="17"/>
    </row>
    <row r="40" spans="1:4" x14ac:dyDescent="0.2">
      <c r="A40" s="2"/>
      <c r="B40" s="17" t="s">
        <v>16</v>
      </c>
      <c r="C40" s="17"/>
      <c r="D40" s="17"/>
    </row>
    <row r="41" spans="1:4" x14ac:dyDescent="0.2">
      <c r="A41" s="2"/>
      <c r="B41" s="17" t="s">
        <v>28</v>
      </c>
      <c r="C41" s="17"/>
      <c r="D41" s="17"/>
    </row>
    <row r="42" spans="1:4" x14ac:dyDescent="0.2">
      <c r="A42" s="2"/>
      <c r="B42" s="17" t="s">
        <v>1</v>
      </c>
      <c r="C42" s="17"/>
      <c r="D42" s="17"/>
    </row>
    <row r="43" spans="1:4" x14ac:dyDescent="0.2">
      <c r="A43" s="2"/>
      <c r="B43" s="16"/>
      <c r="C43" s="16"/>
      <c r="D43" s="12"/>
    </row>
    <row r="44" spans="1:4" x14ac:dyDescent="0.2">
      <c r="A44" s="2"/>
      <c r="B44" s="11" t="s">
        <v>2</v>
      </c>
      <c r="C44" s="11" t="s">
        <v>21</v>
      </c>
      <c r="D44" s="11" t="s">
        <v>19</v>
      </c>
    </row>
    <row r="45" spans="1:4" x14ac:dyDescent="0.2">
      <c r="A45" s="2"/>
      <c r="B45" s="4"/>
      <c r="C45" s="4"/>
      <c r="D45" s="4"/>
    </row>
    <row r="46" spans="1:4" x14ac:dyDescent="0.2">
      <c r="A46" s="2"/>
      <c r="B46" s="4" t="s">
        <v>3</v>
      </c>
      <c r="C46" s="5">
        <f>2952285.81+2952285.81+2952285.81</f>
        <v>8856857.4299999997</v>
      </c>
      <c r="D46" s="15" t="s">
        <v>22</v>
      </c>
    </row>
    <row r="47" spans="1:4" x14ac:dyDescent="0.2">
      <c r="B47" s="4" t="s">
        <v>4</v>
      </c>
      <c r="C47" s="5">
        <f>3444124.17+3444124.17+3444124.17</f>
        <v>10332372.51</v>
      </c>
      <c r="D47" s="15" t="s">
        <v>23</v>
      </c>
    </row>
    <row r="48" spans="1:4" x14ac:dyDescent="0.2">
      <c r="B48" s="4" t="s">
        <v>5</v>
      </c>
      <c r="C48" s="5">
        <f>844864.19+844864.19+619777.68+225086.51</f>
        <v>2534592.5700000003</v>
      </c>
      <c r="D48" s="15" t="s">
        <v>24</v>
      </c>
    </row>
    <row r="49" spans="2:4" x14ac:dyDescent="0.2">
      <c r="B49" s="4" t="s">
        <v>7</v>
      </c>
      <c r="C49" s="5">
        <f>656840.38+656840.38+656840.38</f>
        <v>1970521.1400000001</v>
      </c>
      <c r="D49" s="15" t="s">
        <v>25</v>
      </c>
    </row>
    <row r="50" spans="2:4" x14ac:dyDescent="0.2">
      <c r="B50" s="4" t="s">
        <v>11</v>
      </c>
      <c r="C50" s="5">
        <f>635973.81+635973.81+635973.81</f>
        <v>1907921.4300000002</v>
      </c>
      <c r="D50" s="15" t="s">
        <v>26</v>
      </c>
    </row>
    <row r="51" spans="2:4" x14ac:dyDescent="0.2">
      <c r="B51" s="4" t="s">
        <v>17</v>
      </c>
      <c r="C51" s="5">
        <f>697640.83+697640.83+697640.83</f>
        <v>2092922.4899999998</v>
      </c>
      <c r="D51" s="15" t="s">
        <v>27</v>
      </c>
    </row>
    <row r="52" spans="2:4" x14ac:dyDescent="0.2">
      <c r="B52" s="4" t="s">
        <v>29</v>
      </c>
      <c r="C52" s="5">
        <f>246204.06+246154.83+492358.89+492358.89</f>
        <v>1477076.67</v>
      </c>
      <c r="D52" s="15" t="s">
        <v>33</v>
      </c>
    </row>
    <row r="53" spans="2:4" x14ac:dyDescent="0.2">
      <c r="B53" s="4" t="s">
        <v>30</v>
      </c>
      <c r="C53" s="5">
        <f>246204.06+246154.83+492358.89+492358.89</f>
        <v>1477076.67</v>
      </c>
      <c r="D53" s="15" t="s">
        <v>32</v>
      </c>
    </row>
    <row r="54" spans="2:4" x14ac:dyDescent="0.2">
      <c r="B54" s="4" t="s">
        <v>31</v>
      </c>
      <c r="C54" s="5">
        <f>246204.06+246154.83+492358.89+492358.89</f>
        <v>1477076.67</v>
      </c>
      <c r="D54" s="15" t="s">
        <v>34</v>
      </c>
    </row>
    <row r="55" spans="2:4" x14ac:dyDescent="0.2">
      <c r="B55" s="4" t="s">
        <v>18</v>
      </c>
      <c r="C55" s="5">
        <f>32820.64+32820.64+82051.61+32820.64+32820.64+32820.64+82051.61+32820.64+32820.64+32820.64+32820.64+32820.64+32820.64+32820.64+32820.64+32820.64+32820.64+82051.61</f>
        <v>738464.43000000017</v>
      </c>
      <c r="D55" s="15"/>
    </row>
    <row r="56" spans="2:4" x14ac:dyDescent="0.2">
      <c r="B56" s="6" t="s">
        <v>6</v>
      </c>
      <c r="C56" s="7">
        <f>SUM(C46:C55)</f>
        <v>32864882.009999998</v>
      </c>
      <c r="D56" s="5"/>
    </row>
  </sheetData>
  <mergeCells count="19">
    <mergeCell ref="B2:D2"/>
    <mergeCell ref="B3:D3"/>
    <mergeCell ref="B5:D5"/>
    <mergeCell ref="B4:D4"/>
    <mergeCell ref="B26:D26"/>
    <mergeCell ref="B43:C43"/>
    <mergeCell ref="B7:D7"/>
    <mergeCell ref="B8:D8"/>
    <mergeCell ref="B9:D9"/>
    <mergeCell ref="B10:D10"/>
    <mergeCell ref="B23:D23"/>
    <mergeCell ref="B27:C27"/>
    <mergeCell ref="B11:C11"/>
    <mergeCell ref="B24:D24"/>
    <mergeCell ref="B25:D25"/>
    <mergeCell ref="B39:D39"/>
    <mergeCell ref="B40:D40"/>
    <mergeCell ref="B41:D41"/>
    <mergeCell ref="B42:D42"/>
  </mergeCells>
  <phoneticPr fontId="4" type="noConversion"/>
  <printOptions horizontalCentered="1"/>
  <pageMargins left="0.59055118110236227" right="0.59055118110236227" top="0.59055118110236227" bottom="0.5905511811023622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Enero-Marzo 2018</vt:lpstr>
      <vt:lpstr>'Enero-Marzo 2018'!Área_de_impresión</vt:lpstr>
      <vt:lpstr>ORDINARIO</vt:lpstr>
    </vt:vector>
  </TitlesOfParts>
  <Company>IEEY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ELECTORAL DEL ESTADO DE YUCATÁN</dc:creator>
  <cp:lastModifiedBy>Usuario</cp:lastModifiedBy>
  <cp:lastPrinted>2018-05-04T23:03:31Z</cp:lastPrinted>
  <dcterms:created xsi:type="dcterms:W3CDTF">2006-01-31T21:28:05Z</dcterms:created>
  <dcterms:modified xsi:type="dcterms:W3CDTF">2018-08-09T20:35:10Z</dcterms:modified>
</cp:coreProperties>
</file>